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Шахматка" sheetId="1" r:id="rId4"/>
  </sheets>
  <definedNames/>
  <calcPr/>
  <extLst>
    <ext uri="GoogleSheetsCustomDataVersion2">
      <go:sheetsCustomData xmlns:go="http://customooxmlschemas.google.com/" r:id="rId5" roundtripDataChecksum="KbVycs+sbFZz3t1Yy9wAx7eQyQzEleCpFj0aJwptSUg="/>
    </ext>
  </extLst>
</workbook>
</file>

<file path=xl/sharedStrings.xml><?xml version="1.0" encoding="utf-8"?>
<sst xmlns="http://schemas.openxmlformats.org/spreadsheetml/2006/main" count="68" uniqueCount="53">
  <si>
    <t xml:space="preserve">Radisson Collection Hotel⭐⭐⭐⭐⭐    </t>
  </si>
  <si>
    <t>Адрес</t>
  </si>
  <si>
    <t>Краснодарский край, г. Сочи, Центральный район,  ул. Виноградная 14</t>
  </si>
  <si>
    <t>Характеристики</t>
  </si>
  <si>
    <t>*Закрытый пляж</t>
  </si>
  <si>
    <t>*Бассейн</t>
  </si>
  <si>
    <t>*Фитнес-центр</t>
  </si>
  <si>
    <t>*SPA</t>
  </si>
  <si>
    <t>*Банкетный зал</t>
  </si>
  <si>
    <t>*Лобби-бар</t>
  </si>
  <si>
    <t>*Ресторан</t>
  </si>
  <si>
    <t>*Подземный паркинг</t>
  </si>
  <si>
    <t>*Конференц-зал</t>
  </si>
  <si>
    <t xml:space="preserve"> цена указана в рублях с учетом ремонта</t>
  </si>
  <si>
    <t>акция</t>
  </si>
  <si>
    <t>продано</t>
  </si>
  <si>
    <t>бронь</t>
  </si>
  <si>
    <t>9 этаж             пентхаусы</t>
  </si>
  <si>
    <t>8 этаж</t>
  </si>
  <si>
    <t>35.00</t>
  </si>
  <si>
    <t>7 этаж</t>
  </si>
  <si>
    <t>6 этаж</t>
  </si>
  <si>
    <t>2 700 000</t>
  </si>
  <si>
    <t>2 823 000</t>
  </si>
  <si>
    <t>109 971 000</t>
  </si>
  <si>
    <t>102 735 000</t>
  </si>
  <si>
    <t>97 767 000</t>
  </si>
  <si>
    <t>107 415 150</t>
  </si>
  <si>
    <t>102 220 830</t>
  </si>
  <si>
    <t>107 132 850</t>
  </si>
  <si>
    <t>109 871 160</t>
  </si>
  <si>
    <t>2 573 000</t>
  </si>
  <si>
    <t>2 593 000</t>
  </si>
  <si>
    <t>94 068 000</t>
  </si>
  <si>
    <t>99 171 000</t>
  </si>
  <si>
    <t>118 989 000</t>
  </si>
  <si>
    <t>127 363 500</t>
  </si>
  <si>
    <t>102 225 290</t>
  </si>
  <si>
    <t>99 363 760</t>
  </si>
  <si>
    <t>94 877 870</t>
  </si>
  <si>
    <t>99 804 570</t>
  </si>
  <si>
    <t>107 142 760</t>
  </si>
  <si>
    <t>5 этаж</t>
  </si>
  <si>
    <t>2 602 000</t>
  </si>
  <si>
    <t>2 719 000</t>
  </si>
  <si>
    <t>105 979 460</t>
  </si>
  <si>
    <t>103 457 950</t>
  </si>
  <si>
    <t>183 777 210</t>
  </si>
  <si>
    <t>99 678 540</t>
  </si>
  <si>
    <t>4 этаж</t>
  </si>
  <si>
    <t>411 с</t>
  </si>
  <si>
    <t>413 с</t>
  </si>
  <si>
    <t>419 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</si>
</sst>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"/>
    <numFmt numFmtId="165" formatCode="_-* #,##0.00_-;\-* #,##0.00_-;_-* &quot;-&quot;??_-;_-@"/>
  </numFmts>
  <fonts count="19">
    <font>
      <sz val="11.0"/>
      <color theme="1"/>
      <name val="Calibri"/>
      <scheme val="minor"/>
    </font>
    <font>
      <sz val="11.0"/>
      <color theme="1"/>
      <name val="Calibri"/>
    </font>
    <font>
      <i/>
      <sz val="18.0"/>
      <color rgb="FFFF0000"/>
      <name val="Arial"/>
    </font>
    <font>
      <b/>
      <sz val="36.0"/>
      <color theme="1"/>
      <name val="Arial"/>
    </font>
    <font>
      <sz val="18.0"/>
      <color theme="1"/>
      <name val="Arial"/>
    </font>
    <font>
      <i/>
      <sz val="18.0"/>
      <color theme="1"/>
      <name val="Arial"/>
    </font>
    <font>
      <b/>
      <sz val="18.0"/>
      <color theme="1"/>
      <name val="Arial"/>
    </font>
    <font>
      <sz val="18.0"/>
      <color rgb="FFFF0000"/>
      <name val="Arial"/>
    </font>
    <font>
      <i/>
      <sz val="20.0"/>
      <color theme="1"/>
      <name val="Calibri"/>
    </font>
    <font>
      <b/>
      <sz val="20.0"/>
      <color rgb="FF000000"/>
      <name val="Cambria"/>
    </font>
    <font>
      <b/>
      <sz val="14.0"/>
      <color theme="1"/>
      <name val="Arial"/>
    </font>
    <font>
      <sz val="14.0"/>
      <color theme="1"/>
      <name val="Calibri"/>
    </font>
    <font/>
    <font>
      <sz val="14.0"/>
      <color theme="1"/>
      <name val="Arial"/>
    </font>
    <font>
      <b/>
      <sz val="14.0"/>
      <color rgb="FF000000"/>
      <name val="Arial"/>
    </font>
    <font>
      <sz val="14.0"/>
      <color rgb="FF000000"/>
      <name val="Arial"/>
    </font>
    <font>
      <sz val="11.0"/>
      <color rgb="FF92D050"/>
      <name val="Calibri"/>
    </font>
    <font>
      <sz val="14.0"/>
      <color rgb="FF000000"/>
      <name val="Calibri"/>
    </font>
    <font>
      <sz val="20.0"/>
      <color theme="1"/>
      <name val="Calibri"/>
    </font>
  </fonts>
  <fills count="12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93C47D"/>
        <bgColor rgb="FF93C47D"/>
      </patternFill>
    </fill>
    <fill>
      <patternFill patternType="solid">
        <fgColor rgb="FFFFFF89"/>
        <bgColor rgb="FFFFFF89"/>
      </patternFill>
    </fill>
    <fill>
      <patternFill patternType="solid">
        <fgColor theme="0"/>
        <bgColor theme="0"/>
      </patternFill>
    </fill>
    <fill>
      <patternFill patternType="solid">
        <fgColor rgb="FFDBE5F1"/>
        <bgColor rgb="FFDBE5F1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F2DBDB"/>
        <bgColor rgb="FFF2DBDB"/>
      </patternFill>
    </fill>
    <fill>
      <patternFill patternType="solid">
        <fgColor rgb="FFFDE9D9"/>
        <bgColor rgb="FFFDE9D9"/>
      </patternFill>
    </fill>
    <fill>
      <patternFill patternType="solid">
        <fgColor rgb="FFEAF1DD"/>
        <bgColor rgb="FFEAF1DD"/>
      </patternFill>
    </fill>
  </fills>
  <borders count="4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/>
      <top style="medium">
        <color rgb="FF000000"/>
      </top>
      <bottom/>
    </border>
    <border>
      <left style="medium">
        <color rgb="FF000000"/>
      </left>
      <right/>
    </border>
    <border>
      <left style="medium">
        <color rgb="FF000000"/>
      </left>
      <right style="medium">
        <color rgb="FF000000"/>
      </right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bottom/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top style="medium">
        <color rgb="FF000000"/>
      </top>
    </border>
    <border>
      <left style="medium">
        <color rgb="FF000000"/>
      </left>
      <right/>
      <top/>
      <bottom/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/>
      <top/>
    </border>
    <border>
      <left style="medium">
        <color rgb="FF000000"/>
      </left>
      <right style="medium">
        <color rgb="FF000000"/>
      </right>
      <top/>
    </border>
    <border>
      <left/>
      <right/>
      <top/>
    </border>
    <border>
      <left/>
      <right style="medium">
        <color rgb="FF000000"/>
      </right>
      <top/>
    </border>
    <border>
      <left style="medium">
        <color rgb="FF000000"/>
      </lef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left style="medium">
        <color rgb="FF000000"/>
      </left>
    </border>
    <border>
      <left style="thin">
        <color rgb="FF000000"/>
      </left>
    </border>
    <border>
      <left style="thin">
        <color rgb="FF000000"/>
      </lef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thin">
        <color rgb="FF000000"/>
      </bottom>
    </border>
    <border>
      <left style="medium">
        <color rgb="FF000000"/>
      </left>
      <top style="medium">
        <color rgb="FF000000"/>
      </top>
      <bottom/>
    </border>
    <border>
      <left style="medium">
        <color rgb="FF000000"/>
      </left>
      <top/>
      <bottom/>
    </border>
    <border>
      <left style="medium">
        <color rgb="FF000000"/>
      </left>
      <top/>
      <bottom style="medium">
        <color rgb="FF000000"/>
      </bottom>
    </border>
    <border>
      <right style="medium">
        <color rgb="FF000000"/>
      </right>
      <top style="medium">
        <color rgb="FF000000"/>
      </top>
      <bottom/>
    </border>
    <border>
      <right style="medium">
        <color rgb="FF000000"/>
      </right>
      <top/>
      <bottom/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bottom/>
    </border>
  </borders>
  <cellStyleXfs count="1">
    <xf borderId="0" fillId="0" fontId="0" numFmtId="0" applyAlignment="1" applyFont="1"/>
  </cellStyleXfs>
  <cellXfs count="15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vertical="center"/>
    </xf>
    <xf borderId="0" fillId="0" fontId="4" numFmtId="0" xfId="0" applyAlignment="1" applyFont="1">
      <alignment vertical="center"/>
    </xf>
    <xf borderId="0" fillId="0" fontId="5" numFmtId="0" xfId="0" applyAlignment="1" applyFont="1">
      <alignment horizontal="left" vertical="center"/>
    </xf>
    <xf borderId="0" fillId="0" fontId="4" numFmtId="0" xfId="0" applyAlignment="1" applyFont="1">
      <alignment horizontal="left" vertical="center"/>
    </xf>
    <xf borderId="0" fillId="0" fontId="4" numFmtId="0" xfId="0" applyAlignment="1" applyFont="1">
      <alignment horizontal="left"/>
    </xf>
    <xf borderId="0" fillId="0" fontId="5" numFmtId="0" xfId="0" applyAlignment="1" applyFont="1">
      <alignment horizontal="left"/>
    </xf>
    <xf borderId="0" fillId="0" fontId="6" numFmtId="0" xfId="0" applyFont="1"/>
    <xf borderId="0" fillId="0" fontId="4" numFmtId="164" xfId="0" applyAlignment="1" applyFont="1" applyNumberFormat="1">
      <alignment horizontal="left"/>
    </xf>
    <xf borderId="0" fillId="0" fontId="4" numFmtId="0" xfId="0" applyFont="1"/>
    <xf borderId="0" fillId="0" fontId="7" numFmtId="0" xfId="0" applyAlignment="1" applyFont="1">
      <alignment horizontal="left"/>
    </xf>
    <xf borderId="0" fillId="0" fontId="7" numFmtId="0" xfId="0" applyFont="1"/>
    <xf borderId="0" fillId="0" fontId="7" numFmtId="0" xfId="0" applyAlignment="1" applyFont="1">
      <alignment horizontal="center"/>
    </xf>
    <xf borderId="0" fillId="0" fontId="8" numFmtId="0" xfId="0" applyAlignment="1" applyFont="1">
      <alignment readingOrder="0"/>
    </xf>
    <xf borderId="0" fillId="0" fontId="9" numFmtId="0" xfId="0" applyAlignment="1" applyFont="1">
      <alignment horizontal="left" vertical="center"/>
    </xf>
    <xf borderId="0" fillId="0" fontId="8" numFmtId="0" xfId="0" applyFont="1"/>
    <xf borderId="0" fillId="0" fontId="1" numFmtId="0" xfId="0" applyAlignment="1" applyFont="1">
      <alignment vertical="center"/>
    </xf>
    <xf borderId="1" fillId="0" fontId="6" numFmtId="0" xfId="0" applyAlignment="1" applyBorder="1" applyFont="1">
      <alignment horizontal="center" vertical="center"/>
    </xf>
    <xf borderId="2" fillId="2" fontId="1" numFmtId="0" xfId="0" applyBorder="1" applyFill="1" applyFont="1"/>
    <xf borderId="2" fillId="0" fontId="6" numFmtId="0" xfId="0" applyAlignment="1" applyBorder="1" applyFont="1">
      <alignment horizontal="center" vertical="center"/>
    </xf>
    <xf borderId="2" fillId="3" fontId="1" numFmtId="0" xfId="0" applyAlignment="1" applyBorder="1" applyFill="1" applyFont="1">
      <alignment vertical="center"/>
    </xf>
    <xf borderId="0" fillId="0" fontId="1" numFmtId="3" xfId="0" applyAlignment="1" applyFont="1" applyNumberFormat="1">
      <alignment vertical="center"/>
    </xf>
    <xf borderId="2" fillId="4" fontId="9" numFmtId="0" xfId="0" applyAlignment="1" applyBorder="1" applyFill="1" applyFont="1">
      <alignment horizontal="left" vertical="center"/>
    </xf>
    <xf borderId="0" fillId="0" fontId="6" numFmtId="0" xfId="0" applyAlignment="1" applyFont="1">
      <alignment horizontal="center" vertical="center"/>
    </xf>
    <xf borderId="3" fillId="5" fontId="10" numFmtId="3" xfId="0" applyAlignment="1" applyBorder="1" applyFill="1" applyFont="1" applyNumberFormat="1">
      <alignment horizontal="center" shrinkToFit="0" vertical="center" wrapText="1"/>
    </xf>
    <xf borderId="4" fillId="6" fontId="10" numFmtId="0" xfId="0" applyAlignment="1" applyBorder="1" applyFill="1" applyFont="1">
      <alignment horizontal="left" vertical="center"/>
    </xf>
    <xf borderId="5" fillId="7" fontId="10" numFmtId="0" xfId="0" applyAlignment="1" applyBorder="1" applyFill="1" applyFont="1">
      <alignment horizontal="left" vertical="center"/>
    </xf>
    <xf borderId="4" fillId="7" fontId="10" numFmtId="0" xfId="0" applyAlignment="1" applyBorder="1" applyFont="1">
      <alignment horizontal="left" vertical="center"/>
    </xf>
    <xf borderId="5" fillId="6" fontId="10" numFmtId="0" xfId="0" applyAlignment="1" applyBorder="1" applyFont="1">
      <alignment horizontal="left" vertical="center"/>
    </xf>
    <xf borderId="0" fillId="0" fontId="11" numFmtId="0" xfId="0" applyFont="1"/>
    <xf borderId="0" fillId="0" fontId="10" numFmtId="0" xfId="0" applyAlignment="1" applyFont="1">
      <alignment horizontal="left" vertical="center"/>
    </xf>
    <xf borderId="6" fillId="0" fontId="12" numFmtId="0" xfId="0" applyBorder="1" applyFont="1"/>
    <xf borderId="7" fillId="6" fontId="13" numFmtId="3" xfId="0" applyAlignment="1" applyBorder="1" applyFont="1" applyNumberFormat="1">
      <alignment horizontal="center" vertical="center"/>
    </xf>
    <xf borderId="8" fillId="7" fontId="13" numFmtId="3" xfId="0" applyAlignment="1" applyBorder="1" applyFont="1" applyNumberFormat="1">
      <alignment horizontal="center" vertical="center"/>
    </xf>
    <xf borderId="7" fillId="7" fontId="13" numFmtId="3" xfId="0" applyAlignment="1" applyBorder="1" applyFont="1" applyNumberFormat="1">
      <alignment horizontal="center" vertical="center"/>
    </xf>
    <xf borderId="8" fillId="6" fontId="13" numFmtId="3" xfId="0" applyAlignment="1" applyBorder="1" applyFont="1" applyNumberFormat="1">
      <alignment horizontal="center" vertical="center"/>
    </xf>
    <xf borderId="0" fillId="0" fontId="11" numFmtId="3" xfId="0" applyFont="1" applyNumberFormat="1"/>
    <xf borderId="7" fillId="6" fontId="10" numFmtId="3" xfId="0" applyAlignment="1" applyBorder="1" applyFont="1" applyNumberFormat="1">
      <alignment horizontal="right" vertical="center"/>
    </xf>
    <xf borderId="8" fillId="7" fontId="10" numFmtId="3" xfId="0" applyAlignment="1" applyBorder="1" applyFont="1" applyNumberFormat="1">
      <alignment horizontal="right" vertical="center"/>
    </xf>
    <xf borderId="7" fillId="7" fontId="10" numFmtId="3" xfId="0" applyAlignment="1" applyBorder="1" applyFont="1" applyNumberFormat="1">
      <alignment horizontal="right" vertical="center"/>
    </xf>
    <xf borderId="9" fillId="6" fontId="10" numFmtId="3" xfId="0" applyAlignment="1" applyBorder="1" applyFont="1" applyNumberFormat="1">
      <alignment horizontal="right" vertical="center"/>
    </xf>
    <xf borderId="10" fillId="0" fontId="12" numFmtId="0" xfId="0" applyBorder="1" applyFont="1"/>
    <xf borderId="11" fillId="6" fontId="13" numFmtId="2" xfId="0" applyAlignment="1" applyBorder="1" applyFont="1" applyNumberFormat="1">
      <alignment horizontal="left" readingOrder="0" vertical="center"/>
    </xf>
    <xf borderId="12" fillId="7" fontId="13" numFmtId="2" xfId="0" applyAlignment="1" applyBorder="1" applyFont="1" applyNumberFormat="1">
      <alignment horizontal="left" readingOrder="0" vertical="center"/>
    </xf>
    <xf borderId="11" fillId="7" fontId="13" numFmtId="2" xfId="0" applyAlignment="1" applyBorder="1" applyFont="1" applyNumberFormat="1">
      <alignment horizontal="left" readingOrder="0" vertical="center"/>
    </xf>
    <xf borderId="12" fillId="6" fontId="13" numFmtId="2" xfId="0" applyAlignment="1" applyBorder="1" applyFont="1" applyNumberFormat="1">
      <alignment horizontal="left" readingOrder="0" vertical="center"/>
    </xf>
    <xf borderId="13" fillId="5" fontId="10" numFmtId="3" xfId="0" applyAlignment="1" applyBorder="1" applyFont="1" applyNumberFormat="1">
      <alignment horizontal="center" vertical="center"/>
    </xf>
    <xf borderId="9" fillId="7" fontId="10" numFmtId="0" xfId="0" applyAlignment="1" applyBorder="1" applyFont="1">
      <alignment horizontal="left" vertical="center"/>
    </xf>
    <xf borderId="7" fillId="7" fontId="10" numFmtId="0" xfId="0" applyAlignment="1" applyBorder="1" applyFont="1">
      <alignment horizontal="left" vertical="center"/>
    </xf>
    <xf borderId="14" fillId="7" fontId="10" numFmtId="0" xfId="0" applyAlignment="1" applyBorder="1" applyFont="1">
      <alignment horizontal="left" vertical="center"/>
    </xf>
    <xf borderId="15" fillId="0" fontId="12" numFmtId="0" xfId="0" applyBorder="1" applyFont="1"/>
    <xf borderId="9" fillId="7" fontId="13" numFmtId="3" xfId="0" applyAlignment="1" applyBorder="1" applyFont="1" applyNumberFormat="1">
      <alignment horizontal="center" vertical="center"/>
    </xf>
    <xf borderId="9" fillId="7" fontId="10" numFmtId="3" xfId="0" applyAlignment="1" applyBorder="1" applyFont="1" applyNumberFormat="1">
      <alignment horizontal="right" vertical="center"/>
    </xf>
    <xf borderId="16" fillId="7" fontId="13" numFmtId="2" xfId="0" applyAlignment="1" applyBorder="1" applyFont="1" applyNumberFormat="1">
      <alignment horizontal="left" vertical="center"/>
    </xf>
    <xf borderId="12" fillId="7" fontId="13" numFmtId="2" xfId="0" applyAlignment="1" applyBorder="1" applyFont="1" applyNumberFormat="1">
      <alignment horizontal="left" vertical="center"/>
    </xf>
    <xf borderId="11" fillId="7" fontId="13" numFmtId="2" xfId="0" applyAlignment="1" applyBorder="1" applyFont="1" applyNumberFormat="1">
      <alignment horizontal="left" vertical="center"/>
    </xf>
    <xf borderId="9" fillId="7" fontId="13" numFmtId="2" xfId="0" applyAlignment="1" applyBorder="1" applyFont="1" applyNumberFormat="1">
      <alignment horizontal="left" vertical="center"/>
    </xf>
    <xf borderId="9" fillId="7" fontId="13" numFmtId="2" xfId="0" applyAlignment="1" applyBorder="1" applyFont="1" applyNumberFormat="1">
      <alignment horizontal="left" readingOrder="0" vertical="center"/>
    </xf>
    <xf borderId="17" fillId="7" fontId="10" numFmtId="0" xfId="0" applyAlignment="1" applyBorder="1" applyFont="1">
      <alignment horizontal="left" vertical="center"/>
    </xf>
    <xf borderId="17" fillId="7" fontId="10" numFmtId="0" xfId="0" applyAlignment="1" applyBorder="1" applyFont="1">
      <alignment horizontal="left" readingOrder="0" vertical="center"/>
    </xf>
    <xf borderId="18" fillId="0" fontId="10" numFmtId="0" xfId="0" applyAlignment="1" applyBorder="1" applyFont="1">
      <alignment horizontal="left" vertical="center"/>
    </xf>
    <xf borderId="19" fillId="7" fontId="13" numFmtId="3" xfId="0" applyAlignment="1" applyBorder="1" applyFont="1" applyNumberFormat="1">
      <alignment horizontal="center" vertical="center"/>
    </xf>
    <xf borderId="0" fillId="0" fontId="13" numFmtId="3" xfId="0" applyAlignment="1" applyFont="1" applyNumberFormat="1">
      <alignment horizontal="center" vertical="center"/>
    </xf>
    <xf borderId="19" fillId="7" fontId="10" numFmtId="3" xfId="0" applyAlignment="1" applyBorder="1" applyFont="1" applyNumberFormat="1">
      <alignment horizontal="right" vertical="center"/>
    </xf>
    <xf borderId="0" fillId="0" fontId="10" numFmtId="3" xfId="0" applyAlignment="1" applyFont="1" applyNumberFormat="1">
      <alignment horizontal="right" vertical="center"/>
    </xf>
    <xf borderId="20" fillId="0" fontId="12" numFmtId="0" xfId="0" applyBorder="1" applyFont="1"/>
    <xf borderId="21" fillId="7" fontId="13" numFmtId="2" xfId="0" applyAlignment="1" applyBorder="1" applyFont="1" applyNumberFormat="1">
      <alignment horizontal="left" vertical="center"/>
    </xf>
    <xf borderId="22" fillId="0" fontId="13" numFmtId="2" xfId="0" applyAlignment="1" applyBorder="1" applyFont="1" applyNumberFormat="1">
      <alignment horizontal="left" vertical="center"/>
    </xf>
    <xf borderId="23" fillId="7" fontId="13" numFmtId="2" xfId="0" applyAlignment="1" applyBorder="1" applyFont="1" applyNumberFormat="1">
      <alignment horizontal="left" vertical="center"/>
    </xf>
    <xf borderId="24" fillId="7" fontId="13" numFmtId="2" xfId="0" applyAlignment="1" applyBorder="1" applyFont="1" applyNumberFormat="1">
      <alignment horizontal="left" vertical="center"/>
    </xf>
    <xf borderId="25" fillId="7" fontId="13" numFmtId="2" xfId="0" applyAlignment="1" applyBorder="1" applyFont="1" applyNumberFormat="1">
      <alignment horizontal="left" vertical="center"/>
    </xf>
    <xf borderId="26" fillId="7" fontId="13" numFmtId="2" xfId="0" applyAlignment="1" applyBorder="1" applyFont="1" applyNumberFormat="1">
      <alignment horizontal="left" vertical="center"/>
    </xf>
    <xf borderId="0" fillId="0" fontId="13" numFmtId="2" xfId="0" applyAlignment="1" applyFont="1" applyNumberFormat="1">
      <alignment horizontal="left" vertical="center"/>
    </xf>
    <xf borderId="27" fillId="5" fontId="10" numFmtId="3" xfId="0" applyAlignment="1" applyBorder="1" applyFont="1" applyNumberFormat="1">
      <alignment horizontal="center" vertical="center"/>
    </xf>
    <xf borderId="13" fillId="8" fontId="14" numFmtId="0" xfId="0" applyAlignment="1" applyBorder="1" applyFill="1" applyFont="1">
      <alignment horizontal="left" readingOrder="0" shrinkToFit="0" wrapText="0"/>
    </xf>
    <xf borderId="4" fillId="3" fontId="10" numFmtId="0" xfId="0" applyAlignment="1" applyBorder="1" applyFont="1">
      <alignment horizontal="left" vertical="center"/>
    </xf>
    <xf borderId="18" fillId="9" fontId="14" numFmtId="0" xfId="0" applyAlignment="1" applyBorder="1" applyFill="1" applyFont="1">
      <alignment horizontal="left" readingOrder="0" shrinkToFit="0" wrapText="0"/>
    </xf>
    <xf borderId="13" fillId="9" fontId="14" numFmtId="0" xfId="0" applyAlignment="1" applyBorder="1" applyFont="1">
      <alignment horizontal="left" readingOrder="0" shrinkToFit="0" wrapText="0"/>
    </xf>
    <xf borderId="28" fillId="3" fontId="14" numFmtId="0" xfId="0" applyAlignment="1" applyBorder="1" applyFont="1">
      <alignment horizontal="left" readingOrder="0" shrinkToFit="0" wrapText="0"/>
    </xf>
    <xf borderId="13" fillId="3" fontId="14" numFmtId="0" xfId="0" applyAlignment="1" applyBorder="1" applyFont="1">
      <alignment horizontal="left" readingOrder="0" shrinkToFit="0" wrapText="0"/>
    </xf>
    <xf borderId="18" fillId="3" fontId="14" numFmtId="0" xfId="0" applyAlignment="1" applyBorder="1" applyFont="1">
      <alignment horizontal="left" readingOrder="0" shrinkToFit="0" wrapText="0"/>
    </xf>
    <xf borderId="29" fillId="0" fontId="12" numFmtId="0" xfId="0" applyBorder="1" applyFont="1"/>
    <xf borderId="15" fillId="8" fontId="15" numFmtId="3" xfId="0" applyAlignment="1" applyBorder="1" applyFont="1" applyNumberFormat="1">
      <alignment horizontal="center" readingOrder="0" shrinkToFit="0" wrapText="0"/>
    </xf>
    <xf borderId="7" fillId="3" fontId="16" numFmtId="0" xfId="0" applyAlignment="1" applyBorder="1" applyFont="1">
      <alignment vertical="center"/>
    </xf>
    <xf borderId="0" fillId="9" fontId="15" numFmtId="3" xfId="0" applyAlignment="1" applyFont="1" applyNumberFormat="1">
      <alignment horizontal="center" readingOrder="0" shrinkToFit="0" wrapText="0"/>
    </xf>
    <xf borderId="15" fillId="9" fontId="15" numFmtId="3" xfId="0" applyAlignment="1" applyBorder="1" applyFont="1" applyNumberFormat="1">
      <alignment horizontal="center" readingOrder="0" shrinkToFit="0" wrapText="0"/>
    </xf>
    <xf borderId="30" fillId="3" fontId="16" numFmtId="3" xfId="0" applyAlignment="1" applyBorder="1" applyFont="1" applyNumberFormat="1">
      <alignment horizontal="right" readingOrder="0" shrinkToFit="0" wrapText="0"/>
    </xf>
    <xf borderId="15" fillId="3" fontId="16" numFmtId="3" xfId="0" applyAlignment="1" applyBorder="1" applyFont="1" applyNumberFormat="1">
      <alignment horizontal="right" readingOrder="0" shrinkToFit="0" wrapText="0"/>
    </xf>
    <xf borderId="0" fillId="3" fontId="16" numFmtId="3" xfId="0" applyAlignment="1" applyFont="1" applyNumberFormat="1">
      <alignment horizontal="right" readingOrder="0" shrinkToFit="0" wrapText="0"/>
    </xf>
    <xf borderId="15" fillId="8" fontId="14" numFmtId="3" xfId="0" applyAlignment="1" applyBorder="1" applyFont="1" applyNumberFormat="1">
      <alignment horizontal="right" readingOrder="0" shrinkToFit="0" wrapText="0"/>
    </xf>
    <xf borderId="0" fillId="9" fontId="14" numFmtId="3" xfId="0" applyAlignment="1" applyFont="1" applyNumberFormat="1">
      <alignment horizontal="right" readingOrder="0" shrinkToFit="0" wrapText="0"/>
    </xf>
    <xf borderId="15" fillId="9" fontId="14" numFmtId="3" xfId="0" applyAlignment="1" applyBorder="1" applyFont="1" applyNumberFormat="1">
      <alignment horizontal="right" readingOrder="0" shrinkToFit="0" wrapText="0"/>
    </xf>
    <xf borderId="20" fillId="8" fontId="15" numFmtId="2" xfId="0" applyAlignment="1" applyBorder="1" applyFont="1" applyNumberFormat="1">
      <alignment horizontal="left" readingOrder="0" shrinkToFit="0" wrapText="0"/>
    </xf>
    <xf borderId="11" fillId="3" fontId="11" numFmtId="0" xfId="0" applyAlignment="1" applyBorder="1" applyFont="1">
      <alignment horizontal="left" vertical="center"/>
    </xf>
    <xf borderId="22" fillId="9" fontId="15" numFmtId="2" xfId="0" applyAlignment="1" applyBorder="1" applyFont="1" applyNumberFormat="1">
      <alignment horizontal="left" readingOrder="0" shrinkToFit="0" wrapText="0"/>
    </xf>
    <xf borderId="20" fillId="9" fontId="15" numFmtId="2" xfId="0" applyAlignment="1" applyBorder="1" applyFont="1" applyNumberFormat="1">
      <alignment horizontal="left" readingOrder="0" shrinkToFit="0" wrapText="0"/>
    </xf>
    <xf borderId="31" fillId="3" fontId="17" numFmtId="2" xfId="0" applyAlignment="1" applyBorder="1" applyFont="1" applyNumberFormat="1">
      <alignment horizontal="left" readingOrder="0" shrinkToFit="0" wrapText="0"/>
    </xf>
    <xf borderId="20" fillId="3" fontId="17" numFmtId="2" xfId="0" applyAlignment="1" applyBorder="1" applyFont="1" applyNumberFormat="1">
      <alignment horizontal="left" readingOrder="0" shrinkToFit="0" wrapText="0"/>
    </xf>
    <xf borderId="22" fillId="3" fontId="17" numFmtId="2" xfId="0" applyAlignment="1" applyBorder="1" applyFont="1" applyNumberFormat="1">
      <alignment horizontal="left" readingOrder="0" shrinkToFit="0" wrapText="0"/>
    </xf>
    <xf borderId="0" fillId="10" fontId="14" numFmtId="0" xfId="0" applyAlignment="1" applyFill="1" applyFont="1">
      <alignment horizontal="left" readingOrder="0" shrinkToFit="0" wrapText="0"/>
    </xf>
    <xf borderId="15" fillId="10" fontId="14" numFmtId="0" xfId="0" applyAlignment="1" applyBorder="1" applyFont="1">
      <alignment horizontal="left" readingOrder="0" shrinkToFit="0" wrapText="0"/>
    </xf>
    <xf borderId="0" fillId="11" fontId="14" numFmtId="0" xfId="0" applyAlignment="1" applyFill="1" applyFont="1">
      <alignment horizontal="left" readingOrder="0" shrinkToFit="0" wrapText="0"/>
    </xf>
    <xf borderId="13" fillId="11" fontId="14" numFmtId="0" xfId="0" applyAlignment="1" applyBorder="1" applyFont="1">
      <alignment horizontal="left" readingOrder="0" shrinkToFit="0" wrapText="0"/>
    </xf>
    <xf borderId="0" fillId="0" fontId="14" numFmtId="0" xfId="0" applyAlignment="1" applyFont="1">
      <alignment horizontal="left" shrinkToFit="0" wrapText="0"/>
    </xf>
    <xf borderId="0" fillId="0" fontId="17" numFmtId="0" xfId="0" applyAlignment="1" applyFont="1">
      <alignment shrinkToFit="0" vertical="bottom" wrapText="0"/>
    </xf>
    <xf borderId="0" fillId="10" fontId="15" numFmtId="3" xfId="0" applyAlignment="1" applyFont="1" applyNumberFormat="1">
      <alignment horizontal="center" readingOrder="0" shrinkToFit="0" wrapText="0"/>
    </xf>
    <xf borderId="15" fillId="10" fontId="15" numFmtId="3" xfId="0" applyAlignment="1" applyBorder="1" applyFont="1" applyNumberFormat="1">
      <alignment horizontal="center" readingOrder="0" shrinkToFit="0" wrapText="0"/>
    </xf>
    <xf borderId="0" fillId="11" fontId="15" numFmtId="3" xfId="0" applyAlignment="1" applyFont="1" applyNumberFormat="1">
      <alignment horizontal="center" readingOrder="0" shrinkToFit="0" wrapText="0"/>
    </xf>
    <xf borderId="15" fillId="11" fontId="15" numFmtId="3" xfId="0" applyAlignment="1" applyBorder="1" applyFont="1" applyNumberFormat="1">
      <alignment horizontal="center" readingOrder="0" shrinkToFit="0" wrapText="0"/>
    </xf>
    <xf borderId="0" fillId="0" fontId="15" numFmtId="3" xfId="0" applyAlignment="1" applyFont="1" applyNumberFormat="1">
      <alignment horizontal="center" shrinkToFit="0" wrapText="0"/>
    </xf>
    <xf borderId="0" fillId="10" fontId="14" numFmtId="3" xfId="0" applyAlignment="1" applyFont="1" applyNumberFormat="1">
      <alignment horizontal="right" readingOrder="0" shrinkToFit="0" wrapText="0"/>
    </xf>
    <xf borderId="15" fillId="10" fontId="14" numFmtId="3" xfId="0" applyAlignment="1" applyBorder="1" applyFont="1" applyNumberFormat="1">
      <alignment horizontal="right" readingOrder="0" shrinkToFit="0" wrapText="0"/>
    </xf>
    <xf borderId="0" fillId="11" fontId="14" numFmtId="3" xfId="0" applyAlignment="1" applyFont="1" applyNumberFormat="1">
      <alignment horizontal="right" readingOrder="0" shrinkToFit="0" wrapText="0"/>
    </xf>
    <xf borderId="15" fillId="11" fontId="14" numFmtId="3" xfId="0" applyAlignment="1" applyBorder="1" applyFont="1" applyNumberFormat="1">
      <alignment horizontal="right" readingOrder="0" shrinkToFit="0" wrapText="0"/>
    </xf>
    <xf borderId="0" fillId="0" fontId="14" numFmtId="0" xfId="0" applyAlignment="1" applyFont="1">
      <alignment horizontal="right" shrinkToFit="0" wrapText="0"/>
    </xf>
    <xf borderId="32" fillId="0" fontId="12" numFmtId="0" xfId="0" applyBorder="1" applyFont="1"/>
    <xf borderId="33" fillId="10" fontId="15" numFmtId="2" xfId="0" applyAlignment="1" applyBorder="1" applyFont="1" applyNumberFormat="1">
      <alignment horizontal="left" readingOrder="0" shrinkToFit="0" wrapText="0"/>
    </xf>
    <xf borderId="20" fillId="10" fontId="15" numFmtId="2" xfId="0" applyAlignment="1" applyBorder="1" applyFont="1" applyNumberFormat="1">
      <alignment horizontal="left" readingOrder="0" shrinkToFit="0" wrapText="0"/>
    </xf>
    <xf borderId="33" fillId="11" fontId="15" numFmtId="2" xfId="0" applyAlignment="1" applyBorder="1" applyFont="1" applyNumberFormat="1">
      <alignment horizontal="left" readingOrder="0" shrinkToFit="0" wrapText="0"/>
    </xf>
    <xf borderId="20" fillId="11" fontId="15" numFmtId="2" xfId="0" applyAlignment="1" applyBorder="1" applyFont="1" applyNumberFormat="1">
      <alignment horizontal="left" readingOrder="0" shrinkToFit="0" wrapText="0"/>
    </xf>
    <xf borderId="33" fillId="0" fontId="15" numFmtId="2" xfId="0" applyAlignment="1" applyBorder="1" applyFont="1" applyNumberFormat="1">
      <alignment horizontal="left" shrinkToFit="0" wrapText="0"/>
    </xf>
    <xf borderId="34" fillId="3" fontId="10" numFmtId="0" xfId="0" applyAlignment="1" applyBorder="1" applyFont="1">
      <alignment horizontal="left" vertical="center"/>
    </xf>
    <xf borderId="35" fillId="3" fontId="16" numFmtId="0" xfId="0" applyAlignment="1" applyBorder="1" applyFont="1">
      <alignment vertical="center"/>
    </xf>
    <xf borderId="36" fillId="3" fontId="11" numFmtId="2" xfId="0" applyAlignment="1" applyBorder="1" applyFont="1" applyNumberFormat="1">
      <alignment horizontal="left" vertical="center"/>
    </xf>
    <xf borderId="37" fillId="11" fontId="10" numFmtId="0" xfId="0" applyAlignment="1" applyBorder="1" applyFont="1">
      <alignment horizontal="left" vertical="center"/>
    </xf>
    <xf borderId="38" fillId="11" fontId="13" numFmtId="3" xfId="0" applyAlignment="1" applyBorder="1" applyFont="1" applyNumberFormat="1">
      <alignment horizontal="center" vertical="center"/>
    </xf>
    <xf borderId="38" fillId="11" fontId="10" numFmtId="3" xfId="0" applyAlignment="1" applyBorder="1" applyFont="1" applyNumberFormat="1">
      <alignment horizontal="right" vertical="center"/>
    </xf>
    <xf borderId="36" fillId="3" fontId="11" numFmtId="0" xfId="0" applyAlignment="1" applyBorder="1" applyFont="1">
      <alignment horizontal="left" vertical="center"/>
    </xf>
    <xf borderId="39" fillId="11" fontId="13" numFmtId="2" xfId="0" applyAlignment="1" applyBorder="1" applyFont="1" applyNumberFormat="1">
      <alignment horizontal="left" vertical="center"/>
    </xf>
    <xf borderId="17" fillId="3" fontId="10" numFmtId="0" xfId="0" applyAlignment="1" applyBorder="1" applyFont="1">
      <alignment horizontal="left" vertical="center"/>
    </xf>
    <xf borderId="40" fillId="3" fontId="10" numFmtId="0" xfId="0" applyAlignment="1" applyBorder="1" applyFont="1">
      <alignment horizontal="left" vertical="center"/>
    </xf>
    <xf borderId="19" fillId="3" fontId="16" numFmtId="0" xfId="0" applyAlignment="1" applyBorder="1" applyFont="1">
      <alignment vertical="center"/>
    </xf>
    <xf borderId="21" fillId="3" fontId="11" numFmtId="0" xfId="0" applyAlignment="1" applyBorder="1" applyFont="1">
      <alignment horizontal="left" vertical="center"/>
    </xf>
    <xf borderId="24" fillId="3" fontId="11" numFmtId="0" xfId="0" applyAlignment="1" applyBorder="1" applyFont="1">
      <alignment horizontal="left" vertical="center"/>
    </xf>
    <xf borderId="37" fillId="3" fontId="10" numFmtId="0" xfId="0" applyAlignment="1" applyBorder="1" applyFont="1">
      <alignment horizontal="left" vertical="center"/>
    </xf>
    <xf borderId="38" fillId="3" fontId="16" numFmtId="0" xfId="0" applyAlignment="1" applyBorder="1" applyFont="1">
      <alignment vertical="center"/>
    </xf>
    <xf borderId="39" fillId="3" fontId="11" numFmtId="0" xfId="0" applyAlignment="1" applyBorder="1" applyFont="1">
      <alignment horizontal="left" vertical="center"/>
    </xf>
    <xf borderId="0" fillId="0" fontId="18" numFmtId="3" xfId="0" applyFont="1" applyNumberFormat="1"/>
    <xf borderId="0" fillId="0" fontId="18" numFmtId="165" xfId="0" applyFont="1" applyNumberFormat="1"/>
    <xf borderId="0" fillId="5" fontId="18" numFmtId="165" xfId="0" applyFont="1" applyNumberFormat="1"/>
    <xf borderId="0" fillId="0" fontId="1" numFmtId="165" xfId="0" applyFont="1" applyNumberFormat="1"/>
    <xf borderId="0" fillId="5" fontId="10" numFmtId="0" xfId="0" applyAlignment="1" applyFont="1">
      <alignment horizontal="left" vertical="center"/>
    </xf>
    <xf borderId="0" fillId="5" fontId="1" numFmtId="165" xfId="0" applyFont="1" applyNumberFormat="1"/>
    <xf borderId="0" fillId="5" fontId="13" numFmtId="3" xfId="0" applyAlignment="1" applyFont="1" applyNumberFormat="1">
      <alignment horizontal="center" vertical="center"/>
    </xf>
    <xf borderId="0" fillId="5" fontId="10" numFmtId="3" xfId="0" applyAlignment="1" applyFont="1" applyNumberFormat="1">
      <alignment horizontal="right" vertical="center"/>
    </xf>
    <xf borderId="0" fillId="5" fontId="13" numFmtId="2" xfId="0" applyAlignment="1" applyFont="1" applyNumberFormat="1">
      <alignment horizontal="left" vertical="center"/>
    </xf>
    <xf borderId="0" fillId="0" fontId="18" numFmtId="0" xfId="0" applyFont="1"/>
    <xf borderId="0" fillId="5" fontId="18" numFmtId="0" xfId="0" applyFont="1"/>
    <xf borderId="0" fillId="5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3.jpg"/><Relationship Id="rId3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2019300</xdr:colOff>
      <xdr:row>2</xdr:row>
      <xdr:rowOff>0</xdr:rowOff>
    </xdr:from>
    <xdr:ext cx="5638800" cy="4391025"/>
    <xdr:pic>
      <xdr:nvPicPr>
        <xdr:cNvPr descr="F05 POST CORNER.jpg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1581150</xdr:colOff>
      <xdr:row>1</xdr:row>
      <xdr:rowOff>57150</xdr:rowOff>
    </xdr:from>
    <xdr:ext cx="5743575" cy="4762500"/>
    <xdr:pic>
      <xdr:nvPicPr>
        <xdr:cNvPr id="0" name="image3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1400175</xdr:colOff>
      <xdr:row>1</xdr:row>
      <xdr:rowOff>142875</xdr:rowOff>
    </xdr:from>
    <xdr:ext cx="5476875" cy="4686300"/>
    <xdr:pic>
      <xdr:nvPicPr>
        <xdr:cNvPr id="0" name="image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4.14"/>
    <col customWidth="1" min="2" max="28" width="29.0"/>
  </cols>
  <sheetData>
    <row r="1" ht="24.75" customHeight="1">
      <c r="A1" s="1"/>
      <c r="B1" s="2"/>
      <c r="C1" s="2"/>
      <c r="D1" s="2"/>
      <c r="E1" s="2"/>
      <c r="F1" s="2"/>
      <c r="G1" s="2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4.75" customHeight="1">
      <c r="A2" s="3" t="s">
        <v>0</v>
      </c>
      <c r="F2" s="4"/>
      <c r="G2" s="5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ht="24.75" customHeight="1">
      <c r="F3" s="4"/>
      <c r="G3" s="5"/>
      <c r="H3" s="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ht="24.75" customHeight="1">
      <c r="F4" s="4"/>
      <c r="G4" s="5"/>
      <c r="H4" s="5"/>
      <c r="I4" s="6"/>
      <c r="J4" s="6"/>
      <c r="K4" s="6"/>
      <c r="L4" s="6"/>
      <c r="M4" s="6"/>
      <c r="N4" s="1"/>
      <c r="O4" s="1"/>
      <c r="P4" s="1"/>
      <c r="Q4" s="1"/>
      <c r="R4" s="1"/>
      <c r="S4" s="1"/>
      <c r="T4" s="1"/>
      <c r="U4" s="1"/>
    </row>
    <row r="5" ht="24.75" customHeight="1">
      <c r="F5" s="4"/>
      <c r="G5" s="5"/>
      <c r="H5" s="5"/>
      <c r="I5" s="7"/>
      <c r="J5" s="8"/>
      <c r="K5" s="8"/>
      <c r="L5" s="8"/>
      <c r="M5" s="8"/>
      <c r="N5" s="1"/>
      <c r="O5" s="1"/>
      <c r="P5" s="1"/>
      <c r="Q5" s="1"/>
      <c r="R5" s="1"/>
      <c r="S5" s="1"/>
      <c r="T5" s="1"/>
      <c r="U5" s="1"/>
    </row>
    <row r="6" ht="24.75" customHeight="1">
      <c r="A6" s="1"/>
      <c r="B6" s="1"/>
      <c r="C6" s="1"/>
      <c r="D6" s="1"/>
      <c r="E6" s="1"/>
      <c r="F6" s="1"/>
      <c r="G6" s="1"/>
      <c r="H6" s="9"/>
      <c r="I6" s="7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</row>
    <row r="7" ht="24.75" customHeight="1">
      <c r="A7" s="1"/>
      <c r="B7" s="1"/>
      <c r="C7" s="1"/>
      <c r="D7" s="1"/>
      <c r="E7" s="1"/>
      <c r="F7" s="1"/>
      <c r="G7" s="1"/>
      <c r="H7" s="9"/>
      <c r="I7" s="7"/>
      <c r="J7" s="10"/>
      <c r="K7" s="10"/>
      <c r="L7" s="10"/>
      <c r="M7" s="10"/>
      <c r="N7" s="1"/>
      <c r="O7" s="1"/>
      <c r="P7" s="1"/>
      <c r="Q7" s="1"/>
      <c r="R7" s="1"/>
      <c r="S7" s="1"/>
      <c r="T7" s="1"/>
      <c r="U7" s="1"/>
    </row>
    <row r="8" ht="24.75" customHeight="1">
      <c r="A8" s="1"/>
      <c r="B8" s="11"/>
      <c r="C8" s="1"/>
      <c r="D8" s="9"/>
      <c r="E8" s="1"/>
      <c r="F8" s="1"/>
      <c r="G8" s="6"/>
      <c r="H8" s="10"/>
      <c r="I8" s="7"/>
      <c r="J8" s="9"/>
      <c r="K8" s="9"/>
      <c r="L8" s="9"/>
      <c r="M8" s="9"/>
      <c r="N8" s="1"/>
      <c r="O8" s="1"/>
      <c r="P8" s="1"/>
      <c r="Q8" s="1"/>
      <c r="R8" s="1"/>
      <c r="S8" s="1"/>
      <c r="T8" s="1"/>
      <c r="U8" s="1"/>
    </row>
    <row r="9" ht="24.75" customHeight="1">
      <c r="A9" s="1"/>
      <c r="B9" s="11" t="s">
        <v>1</v>
      </c>
      <c r="D9" s="1"/>
      <c r="E9" s="1"/>
      <c r="F9" s="1"/>
      <c r="G9" s="8"/>
      <c r="H9" s="12"/>
      <c r="I9" s="7"/>
      <c r="J9" s="9"/>
      <c r="K9" s="9"/>
      <c r="L9" s="9"/>
      <c r="M9" s="9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ht="24.75" customHeight="1">
      <c r="A10" s="1"/>
      <c r="B10" s="13" t="s">
        <v>2</v>
      </c>
      <c r="C10" s="1"/>
      <c r="D10" s="1"/>
      <c r="E10" s="1"/>
      <c r="F10" s="1"/>
      <c r="G10" s="9"/>
      <c r="H10" s="14"/>
      <c r="I10" s="7"/>
      <c r="J10" s="9"/>
      <c r="K10" s="9"/>
      <c r="L10" s="9"/>
      <c r="M10" s="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ht="24.75" customHeight="1">
      <c r="A11" s="1"/>
      <c r="B11" s="11" t="s">
        <v>3</v>
      </c>
      <c r="C11" s="13" t="s">
        <v>4</v>
      </c>
      <c r="D11" s="1"/>
      <c r="E11" s="8"/>
      <c r="F11" s="8"/>
      <c r="G11" s="9"/>
      <c r="H11" s="14"/>
      <c r="I11" s="7"/>
      <c r="J11" s="9"/>
      <c r="K11" s="9"/>
      <c r="L11" s="9"/>
      <c r="M11" s="9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ht="24.75" customHeight="1">
      <c r="A12" s="1"/>
      <c r="B12" s="1"/>
      <c r="C12" s="13" t="s">
        <v>5</v>
      </c>
      <c r="D12" s="1"/>
      <c r="E12" s="9"/>
      <c r="F12" s="9"/>
      <c r="G12" s="9"/>
      <c r="H12" s="12"/>
      <c r="I12" s="7"/>
      <c r="J12" s="15"/>
      <c r="K12" s="15"/>
      <c r="L12" s="9"/>
      <c r="M12" s="9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ht="24.75" customHeight="1">
      <c r="A13" s="1"/>
      <c r="B13" s="1"/>
      <c r="C13" s="9" t="s">
        <v>6</v>
      </c>
      <c r="D13" s="1"/>
      <c r="E13" s="9"/>
      <c r="F13" s="9"/>
      <c r="G13" s="14"/>
      <c r="H13" s="14"/>
      <c r="I13" s="7"/>
      <c r="J13" s="16"/>
      <c r="K13" s="16"/>
      <c r="L13" s="9"/>
      <c r="M13" s="9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ht="24.75" customHeight="1">
      <c r="A14" s="1"/>
      <c r="B14" s="1"/>
      <c r="C14" s="8" t="s">
        <v>7</v>
      </c>
      <c r="D14" s="1"/>
      <c r="E14" s="9"/>
      <c r="F14" s="9"/>
      <c r="G14" s="14"/>
      <c r="H14" s="14"/>
      <c r="I14" s="7"/>
      <c r="J14" s="16"/>
      <c r="K14" s="16"/>
      <c r="L14" s="9"/>
      <c r="M14" s="9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ht="24.75" customHeight="1">
      <c r="A15" s="1"/>
      <c r="B15" s="1"/>
      <c r="C15" s="8" t="s">
        <v>8</v>
      </c>
      <c r="D15" s="1"/>
      <c r="E15" s="9"/>
      <c r="F15" s="9"/>
      <c r="G15" s="9"/>
      <c r="H15" s="14"/>
      <c r="I15" s="7"/>
      <c r="J15" s="16"/>
      <c r="K15" s="16"/>
      <c r="L15" s="9"/>
      <c r="M15" s="9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ht="24.75" customHeight="1">
      <c r="A16" s="1"/>
      <c r="B16" s="1"/>
      <c r="C16" s="8" t="s">
        <v>9</v>
      </c>
      <c r="D16" s="1"/>
      <c r="E16" s="9"/>
      <c r="F16" s="9"/>
      <c r="G16" s="14"/>
      <c r="H16" s="14"/>
      <c r="I16" s="7"/>
      <c r="J16" s="16"/>
      <c r="K16" s="16"/>
      <c r="L16" s="9"/>
      <c r="M16" s="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ht="24.75" customHeight="1">
      <c r="A17" s="1"/>
      <c r="B17" s="1"/>
      <c r="C17" s="8" t="s">
        <v>10</v>
      </c>
      <c r="D17" s="8"/>
      <c r="E17" s="9"/>
      <c r="F17" s="9"/>
      <c r="G17" s="14"/>
      <c r="H17" s="14"/>
      <c r="I17" s="9"/>
      <c r="J17" s="9"/>
      <c r="K17" s="14"/>
      <c r="L17" s="14"/>
      <c r="M17" s="14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ht="24.75" customHeight="1">
      <c r="A18" s="8"/>
      <c r="B18" s="1"/>
      <c r="C18" s="8" t="s">
        <v>11</v>
      </c>
      <c r="D18" s="8"/>
      <c r="E18" s="15"/>
      <c r="F18" s="15"/>
      <c r="G18" s="1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ht="24.75" customHeight="1">
      <c r="A19" s="8"/>
      <c r="B19" s="1"/>
      <c r="C19" s="8" t="s">
        <v>12</v>
      </c>
      <c r="D19" s="8"/>
      <c r="E19" s="16"/>
      <c r="F19" s="16"/>
      <c r="G19" s="1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ht="24.75" customHeight="1">
      <c r="A20" s="1"/>
      <c r="B20" s="1"/>
      <c r="C20" s="1"/>
      <c r="D20" s="8"/>
      <c r="E20" s="16"/>
      <c r="F20" s="16"/>
      <c r="G20" s="1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ht="24.75" customHeight="1">
      <c r="A21" s="1"/>
      <c r="B21" s="9"/>
      <c r="D21" s="1"/>
      <c r="E21" s="16"/>
      <c r="F21" s="16"/>
      <c r="G21" s="1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ht="24.75" customHeight="1">
      <c r="A22" s="1"/>
      <c r="B22" s="17" t="s">
        <v>13</v>
      </c>
      <c r="C22" s="1"/>
      <c r="D22" s="1"/>
      <c r="E22" s="1"/>
      <c r="F22" s="1"/>
      <c r="G22" s="1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ht="21.0" customHeight="1">
      <c r="A23" s="1"/>
      <c r="B23" s="19"/>
      <c r="C23" s="1"/>
      <c r="D23" s="1"/>
      <c r="E23" s="1"/>
      <c r="F23" s="1"/>
      <c r="G23" s="1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ht="39.0" customHeight="1">
      <c r="A24" s="20"/>
      <c r="B24" s="21" t="s">
        <v>14</v>
      </c>
      <c r="C24" s="22"/>
      <c r="D24" s="20"/>
      <c r="E24" s="23" t="s">
        <v>15</v>
      </c>
      <c r="F24" s="24"/>
      <c r="G24" s="25"/>
      <c r="H24" s="23" t="s">
        <v>16</v>
      </c>
      <c r="I24" s="26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</row>
    <row r="25" ht="39.0" customHeight="1">
      <c r="A25" s="20"/>
      <c r="B25" s="27"/>
      <c r="C25" s="1"/>
      <c r="D25" s="20"/>
      <c r="E25" s="27"/>
      <c r="F25" s="20"/>
      <c r="G25" s="25"/>
      <c r="H25" s="27"/>
      <c r="I25" s="18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</row>
    <row r="26" ht="15.75" customHeight="1">
      <c r="A26" s="28" t="s">
        <v>17</v>
      </c>
      <c r="B26" s="29">
        <v>901.0</v>
      </c>
      <c r="C26" s="30">
        <v>902.0</v>
      </c>
      <c r="D26" s="31">
        <v>903.0</v>
      </c>
      <c r="E26" s="32">
        <v>904.0</v>
      </c>
      <c r="F26" s="31">
        <v>905.0</v>
      </c>
      <c r="G26" s="33"/>
      <c r="H26" s="33"/>
      <c r="I26" s="33"/>
      <c r="J26" s="33"/>
      <c r="K26" s="33"/>
      <c r="L26" s="33"/>
      <c r="M26" s="33"/>
      <c r="N26" s="33"/>
      <c r="O26" s="33"/>
      <c r="P26" s="34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</row>
    <row r="27" ht="15.75" customHeight="1">
      <c r="A27" s="35"/>
      <c r="B27" s="36">
        <v>3200000.0</v>
      </c>
      <c r="C27" s="37"/>
      <c r="D27" s="38"/>
      <c r="E27" s="39">
        <v>3200000.0</v>
      </c>
      <c r="F27" s="38"/>
      <c r="G27" s="40"/>
      <c r="H27" s="40"/>
      <c r="I27" s="40"/>
      <c r="J27" s="40"/>
      <c r="K27" s="40"/>
      <c r="L27" s="40"/>
      <c r="M27" s="40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</row>
    <row r="28" ht="15.75" customHeight="1">
      <c r="A28" s="35"/>
      <c r="B28" s="41">
        <f>B27*B29</f>
        <v>688576000</v>
      </c>
      <c r="C28" s="42"/>
      <c r="D28" s="43"/>
      <c r="E28" s="44">
        <f>E27*E29</f>
        <v>504000000</v>
      </c>
      <c r="F28" s="43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</row>
    <row r="29" ht="15.75" customHeight="1">
      <c r="A29" s="45"/>
      <c r="B29" s="46">
        <v>215.18</v>
      </c>
      <c r="C29" s="47">
        <v>189.51</v>
      </c>
      <c r="D29" s="48">
        <v>177.61</v>
      </c>
      <c r="E29" s="49">
        <v>157.5</v>
      </c>
      <c r="F29" s="48">
        <v>176.67</v>
      </c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</row>
    <row r="30" ht="15.75" customHeight="1">
      <c r="A30" s="50" t="s">
        <v>18</v>
      </c>
      <c r="B30" s="51">
        <v>801.0</v>
      </c>
      <c r="C30" s="30">
        <v>803.0</v>
      </c>
      <c r="D30" s="31">
        <v>805.0</v>
      </c>
      <c r="E30" s="30">
        <v>807.0</v>
      </c>
      <c r="F30" s="52">
        <v>809.0</v>
      </c>
      <c r="G30" s="53">
        <v>811.0</v>
      </c>
      <c r="H30" s="53">
        <v>813.0</v>
      </c>
      <c r="I30" s="53">
        <v>815.0</v>
      </c>
      <c r="J30" s="53">
        <v>817.0</v>
      </c>
      <c r="K30" s="53">
        <v>819.0</v>
      </c>
      <c r="L30" s="53">
        <v>821.0</v>
      </c>
      <c r="M30" s="31">
        <v>823.0</v>
      </c>
      <c r="N30" s="33"/>
      <c r="O30" s="33"/>
      <c r="P30" s="34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</row>
    <row r="31" ht="15.75" customHeight="1">
      <c r="A31" s="54"/>
      <c r="B31" s="55"/>
      <c r="C31" s="37"/>
      <c r="D31" s="38"/>
      <c r="E31" s="55"/>
      <c r="F31" s="55"/>
      <c r="G31" s="55"/>
      <c r="H31" s="55"/>
      <c r="I31" s="55"/>
      <c r="J31" s="55"/>
      <c r="K31" s="55"/>
      <c r="L31" s="55"/>
      <c r="M31" s="55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</row>
    <row r="32" ht="15.75" customHeight="1">
      <c r="A32" s="54"/>
      <c r="B32" s="56"/>
      <c r="C32" s="42"/>
      <c r="D32" s="43"/>
      <c r="E32" s="56"/>
      <c r="F32" s="56"/>
      <c r="G32" s="56"/>
      <c r="H32" s="56"/>
      <c r="I32" s="56"/>
      <c r="J32" s="56"/>
      <c r="K32" s="56"/>
      <c r="L32" s="56"/>
      <c r="M32" s="56"/>
      <c r="N32" s="40"/>
      <c r="O32" s="40"/>
      <c r="P32" s="40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</row>
    <row r="33" ht="15.75" customHeight="1">
      <c r="A33" s="54"/>
      <c r="B33" s="57">
        <v>40.730000000000004</v>
      </c>
      <c r="C33" s="58">
        <v>38.05</v>
      </c>
      <c r="D33" s="59">
        <v>36.21</v>
      </c>
      <c r="E33" s="58">
        <v>38.05</v>
      </c>
      <c r="F33" s="59">
        <v>36.21</v>
      </c>
      <c r="G33" s="60">
        <v>37.94</v>
      </c>
      <c r="H33" s="60">
        <v>38.92</v>
      </c>
      <c r="I33" s="60">
        <v>67.59</v>
      </c>
      <c r="J33" s="61" t="s">
        <v>19</v>
      </c>
      <c r="K33" s="57">
        <v>36.66</v>
      </c>
      <c r="L33" s="57">
        <v>34.84</v>
      </c>
      <c r="M33" s="59">
        <v>36.66</v>
      </c>
      <c r="N33" s="40"/>
      <c r="O33" s="40"/>
      <c r="P33" s="40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</row>
    <row r="34" ht="15.75" customHeight="1">
      <c r="A34" s="54"/>
      <c r="B34" s="62">
        <v>825.0</v>
      </c>
      <c r="C34" s="62">
        <v>827.0</v>
      </c>
      <c r="D34" s="31">
        <v>829.0</v>
      </c>
      <c r="E34" s="30">
        <v>826.0</v>
      </c>
      <c r="F34" s="63">
        <v>824.0</v>
      </c>
      <c r="G34" s="31">
        <v>812.0</v>
      </c>
      <c r="H34" s="53">
        <v>810.0</v>
      </c>
      <c r="I34" s="53">
        <v>808.0</v>
      </c>
      <c r="J34" s="53">
        <v>806.0</v>
      </c>
      <c r="K34" s="64"/>
      <c r="L34" s="33"/>
      <c r="M34" s="33"/>
      <c r="N34" s="40"/>
      <c r="O34" s="40"/>
      <c r="P34" s="40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</row>
    <row r="35" ht="15.75" customHeight="1">
      <c r="A35" s="54"/>
      <c r="B35" s="65"/>
      <c r="C35" s="65"/>
      <c r="D35" s="38"/>
      <c r="E35" s="37"/>
      <c r="F35" s="65"/>
      <c r="G35" s="65"/>
      <c r="H35" s="65"/>
      <c r="I35" s="65"/>
      <c r="J35" s="38"/>
      <c r="K35" s="66"/>
      <c r="L35" s="33"/>
      <c r="M35" s="33"/>
      <c r="N35" s="40"/>
      <c r="O35" s="40"/>
      <c r="P35" s="40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</row>
    <row r="36" ht="15.75" customHeight="1">
      <c r="A36" s="54"/>
      <c r="B36" s="67"/>
      <c r="C36" s="67"/>
      <c r="D36" s="43"/>
      <c r="E36" s="42"/>
      <c r="F36" s="67"/>
      <c r="G36" s="67"/>
      <c r="H36" s="67"/>
      <c r="I36" s="67"/>
      <c r="J36" s="43"/>
      <c r="K36" s="68"/>
      <c r="L36" s="33"/>
      <c r="M36" s="33"/>
      <c r="N36" s="40"/>
      <c r="O36" s="40"/>
      <c r="P36" s="40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</row>
    <row r="37" ht="15.75" customHeight="1">
      <c r="A37" s="69"/>
      <c r="B37" s="70">
        <v>34.84</v>
      </c>
      <c r="C37" s="70">
        <v>36.73</v>
      </c>
      <c r="D37" s="59">
        <v>44.07</v>
      </c>
      <c r="E37" s="58">
        <v>49.5</v>
      </c>
      <c r="F37" s="70">
        <v>39.73</v>
      </c>
      <c r="G37" s="59">
        <v>38.31</v>
      </c>
      <c r="H37" s="57">
        <v>36.589999999999996</v>
      </c>
      <c r="I37" s="57">
        <v>38.49</v>
      </c>
      <c r="J37" s="57">
        <v>41.32</v>
      </c>
      <c r="K37" s="71"/>
      <c r="L37" s="33"/>
      <c r="M37" s="33"/>
      <c r="N37" s="40"/>
      <c r="O37" s="40"/>
      <c r="P37" s="40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</row>
    <row r="38" ht="15.75" customHeight="1">
      <c r="A38" s="50" t="s">
        <v>20</v>
      </c>
      <c r="B38" s="53">
        <v>701.0</v>
      </c>
      <c r="C38" s="30">
        <v>703.0</v>
      </c>
      <c r="D38" s="31">
        <v>705.0</v>
      </c>
      <c r="E38" s="30">
        <v>707.0</v>
      </c>
      <c r="F38" s="31">
        <v>709.0</v>
      </c>
      <c r="G38" s="51">
        <v>711.0</v>
      </c>
      <c r="H38" s="51">
        <v>713.0</v>
      </c>
      <c r="I38" s="51">
        <v>715.0</v>
      </c>
      <c r="J38" s="51">
        <v>717.0</v>
      </c>
      <c r="K38" s="53">
        <v>719.0</v>
      </c>
      <c r="L38" s="53">
        <v>721.0</v>
      </c>
      <c r="M38" s="31">
        <v>723.0</v>
      </c>
      <c r="N38" s="40"/>
      <c r="O38" s="40"/>
      <c r="P38" s="40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</row>
    <row r="39" ht="15.75" customHeight="1">
      <c r="A39" s="54"/>
      <c r="B39" s="55"/>
      <c r="C39" s="37"/>
      <c r="D39" s="38"/>
      <c r="E39" s="55"/>
      <c r="F39" s="55"/>
      <c r="G39" s="55"/>
      <c r="H39" s="55"/>
      <c r="I39" s="55"/>
      <c r="J39" s="55"/>
      <c r="K39" s="55"/>
      <c r="L39" s="55"/>
      <c r="M39" s="55"/>
      <c r="N39" s="40"/>
      <c r="O39" s="40"/>
      <c r="P39" s="40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</row>
    <row r="40" ht="15.75" customHeight="1">
      <c r="A40" s="54"/>
      <c r="B40" s="56"/>
      <c r="C40" s="42"/>
      <c r="D40" s="43"/>
      <c r="E40" s="56"/>
      <c r="F40" s="56"/>
      <c r="G40" s="56"/>
      <c r="H40" s="56"/>
      <c r="I40" s="56"/>
      <c r="J40" s="56"/>
      <c r="K40" s="56"/>
      <c r="L40" s="56"/>
      <c r="M40" s="56"/>
      <c r="N40" s="40"/>
      <c r="O40" s="40"/>
      <c r="P40" s="40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</row>
    <row r="41" ht="15.75" customHeight="1">
      <c r="A41" s="54"/>
      <c r="B41" s="57">
        <v>40.730000000000004</v>
      </c>
      <c r="C41" s="58">
        <v>38.05</v>
      </c>
      <c r="D41" s="59">
        <v>36.21</v>
      </c>
      <c r="E41" s="58">
        <v>38.05</v>
      </c>
      <c r="F41" s="59">
        <v>36.21</v>
      </c>
      <c r="G41" s="60">
        <v>37.94</v>
      </c>
      <c r="H41" s="60">
        <v>38.92</v>
      </c>
      <c r="I41" s="60">
        <v>67.59</v>
      </c>
      <c r="J41" s="61" t="s">
        <v>19</v>
      </c>
      <c r="K41" s="57">
        <v>36.66</v>
      </c>
      <c r="L41" s="57">
        <v>34.84</v>
      </c>
      <c r="M41" s="59">
        <v>36.66</v>
      </c>
      <c r="N41" s="40"/>
      <c r="O41" s="40"/>
      <c r="P41" s="40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</row>
    <row r="42" ht="15.75" customHeight="1">
      <c r="A42" s="54"/>
      <c r="B42" s="62">
        <v>725.0</v>
      </c>
      <c r="C42" s="62">
        <v>727.0</v>
      </c>
      <c r="D42" s="31">
        <v>729.0</v>
      </c>
      <c r="E42" s="30">
        <v>726.0</v>
      </c>
      <c r="F42" s="62">
        <v>724.0</v>
      </c>
      <c r="G42" s="31">
        <v>712.0</v>
      </c>
      <c r="H42" s="53">
        <v>710.0</v>
      </c>
      <c r="I42" s="53">
        <v>708.0</v>
      </c>
      <c r="J42" s="53">
        <v>706.0</v>
      </c>
      <c r="K42" s="64"/>
      <c r="L42" s="33"/>
      <c r="M42" s="33"/>
      <c r="N42" s="40"/>
      <c r="O42" s="40"/>
      <c r="P42" s="40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</row>
    <row r="43" ht="15.75" customHeight="1">
      <c r="A43" s="54"/>
      <c r="B43" s="65"/>
      <c r="C43" s="65"/>
      <c r="D43" s="38"/>
      <c r="E43" s="37"/>
      <c r="F43" s="65"/>
      <c r="G43" s="65"/>
      <c r="H43" s="65"/>
      <c r="I43" s="65"/>
      <c r="J43" s="38"/>
      <c r="K43" s="66"/>
      <c r="L43" s="33"/>
      <c r="M43" s="33"/>
      <c r="N43" s="40"/>
      <c r="O43" s="40"/>
      <c r="P43" s="40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</row>
    <row r="44" ht="15.75" customHeight="1">
      <c r="A44" s="54"/>
      <c r="B44" s="67"/>
      <c r="C44" s="67"/>
      <c r="D44" s="43"/>
      <c r="E44" s="42"/>
      <c r="F44" s="67"/>
      <c r="G44" s="67"/>
      <c r="H44" s="67"/>
      <c r="I44" s="67"/>
      <c r="J44" s="43"/>
      <c r="K44" s="68"/>
      <c r="L44" s="33"/>
      <c r="M44" s="33"/>
      <c r="N44" s="40"/>
      <c r="O44" s="40"/>
      <c r="P44" s="40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</row>
    <row r="45" ht="15.75" customHeight="1">
      <c r="A45" s="69"/>
      <c r="B45" s="72">
        <v>34.84</v>
      </c>
      <c r="C45" s="72">
        <v>36.73</v>
      </c>
      <c r="D45" s="73">
        <v>44.07</v>
      </c>
      <c r="E45" s="74">
        <v>49.5</v>
      </c>
      <c r="F45" s="72">
        <v>39.73</v>
      </c>
      <c r="G45" s="73">
        <v>38.31</v>
      </c>
      <c r="H45" s="75">
        <v>36.589999999999996</v>
      </c>
      <c r="I45" s="75">
        <v>38.49</v>
      </c>
      <c r="J45" s="75">
        <v>41.32</v>
      </c>
      <c r="K45" s="76"/>
      <c r="L45" s="33"/>
      <c r="M45" s="33"/>
      <c r="N45" s="40"/>
      <c r="O45" s="40"/>
      <c r="P45" s="40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</row>
    <row r="46" ht="15.75" customHeight="1">
      <c r="A46" s="77" t="s">
        <v>21</v>
      </c>
      <c r="B46" s="78">
        <v>601.0</v>
      </c>
      <c r="C46" s="78">
        <v>603.0</v>
      </c>
      <c r="D46" s="79">
        <v>605.0</v>
      </c>
      <c r="E46" s="78">
        <v>607.0</v>
      </c>
      <c r="F46" s="78">
        <v>609.0</v>
      </c>
      <c r="G46" s="80">
        <v>611.0</v>
      </c>
      <c r="H46" s="81">
        <v>613.0</v>
      </c>
      <c r="I46" s="81">
        <v>615.0</v>
      </c>
      <c r="J46" s="82">
        <v>617.0</v>
      </c>
      <c r="K46" s="83">
        <v>619.0</v>
      </c>
      <c r="L46" s="84">
        <v>621.0</v>
      </c>
      <c r="M46" s="83">
        <v>623.0</v>
      </c>
      <c r="N46" s="40"/>
      <c r="O46" s="40"/>
      <c r="P46" s="40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</row>
    <row r="47" ht="15.75" customHeight="1">
      <c r="A47" s="85"/>
      <c r="B47" s="86" t="s">
        <v>22</v>
      </c>
      <c r="C47" s="86" t="s">
        <v>22</v>
      </c>
      <c r="D47" s="87" t="s">
        <v>22</v>
      </c>
      <c r="E47" s="86" t="s">
        <v>23</v>
      </c>
      <c r="F47" s="86" t="s">
        <v>23</v>
      </c>
      <c r="G47" s="88" t="s">
        <v>23</v>
      </c>
      <c r="H47" s="89" t="s">
        <v>23</v>
      </c>
      <c r="I47" s="89">
        <v>2823000.0</v>
      </c>
      <c r="J47" s="90">
        <v>2823000.0</v>
      </c>
      <c r="K47" s="91">
        <v>2823000.0</v>
      </c>
      <c r="L47" s="92">
        <v>2823000.0</v>
      </c>
      <c r="M47" s="91">
        <v>2823000.0</v>
      </c>
      <c r="N47" s="40"/>
      <c r="O47" s="40"/>
      <c r="P47" s="40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</row>
    <row r="48" ht="15.75" customHeight="1">
      <c r="A48" s="85"/>
      <c r="B48" s="93" t="s">
        <v>24</v>
      </c>
      <c r="C48" s="93" t="s">
        <v>25</v>
      </c>
      <c r="D48" s="87" t="s">
        <v>26</v>
      </c>
      <c r="E48" s="93" t="s">
        <v>27</v>
      </c>
      <c r="F48" s="93" t="s">
        <v>28</v>
      </c>
      <c r="G48" s="94" t="s">
        <v>29</v>
      </c>
      <c r="H48" s="95" t="s">
        <v>30</v>
      </c>
      <c r="I48" s="95">
        <v>1.9080657E8</v>
      </c>
      <c r="J48" s="90">
        <v>9.8805E7</v>
      </c>
      <c r="K48" s="91">
        <v>1.0349118E8</v>
      </c>
      <c r="L48" s="92">
        <v>9.835332E7</v>
      </c>
      <c r="M48" s="91">
        <v>1.0349118E8</v>
      </c>
      <c r="N48" s="40"/>
      <c r="O48" s="40"/>
      <c r="P48" s="40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</row>
    <row r="49" ht="15.75" customHeight="1">
      <c r="A49" s="85"/>
      <c r="B49" s="96">
        <v>40.73</v>
      </c>
      <c r="C49" s="96">
        <v>38.05</v>
      </c>
      <c r="D49" s="97">
        <v>36.21</v>
      </c>
      <c r="E49" s="96">
        <v>38.05</v>
      </c>
      <c r="F49" s="96">
        <v>36.21</v>
      </c>
      <c r="G49" s="98">
        <v>37.95</v>
      </c>
      <c r="H49" s="99">
        <v>38.92</v>
      </c>
      <c r="I49" s="99">
        <v>67.59</v>
      </c>
      <c r="J49" s="100">
        <v>35.0</v>
      </c>
      <c r="K49" s="101">
        <v>36.66</v>
      </c>
      <c r="L49" s="102">
        <v>34.84</v>
      </c>
      <c r="M49" s="101">
        <v>36.66</v>
      </c>
      <c r="N49" s="40"/>
      <c r="O49" s="40"/>
      <c r="P49" s="40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</row>
    <row r="50" ht="15.75" customHeight="1">
      <c r="A50" s="85"/>
      <c r="B50" s="79">
        <v>625.0</v>
      </c>
      <c r="C50" s="79">
        <v>627.0</v>
      </c>
      <c r="D50" s="78">
        <v>629.0</v>
      </c>
      <c r="E50" s="103">
        <v>626.0</v>
      </c>
      <c r="F50" s="104">
        <v>624.0</v>
      </c>
      <c r="G50" s="105">
        <v>612.0</v>
      </c>
      <c r="H50" s="79">
        <v>610.0</v>
      </c>
      <c r="I50" s="105">
        <v>608.0</v>
      </c>
      <c r="J50" s="106">
        <v>606.0</v>
      </c>
      <c r="K50" s="107"/>
      <c r="L50" s="108"/>
      <c r="M50" s="108"/>
      <c r="N50" s="40"/>
      <c r="O50" s="40"/>
      <c r="P50" s="40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</row>
    <row r="51" ht="15.75" customHeight="1">
      <c r="A51" s="85"/>
      <c r="B51" s="87" t="s">
        <v>22</v>
      </c>
      <c r="C51" s="87" t="s">
        <v>22</v>
      </c>
      <c r="D51" s="86" t="s">
        <v>22</v>
      </c>
      <c r="E51" s="109" t="s">
        <v>31</v>
      </c>
      <c r="F51" s="110" t="s">
        <v>31</v>
      </c>
      <c r="G51" s="111" t="s">
        <v>32</v>
      </c>
      <c r="H51" s="87" t="s">
        <v>32</v>
      </c>
      <c r="I51" s="111" t="s">
        <v>32</v>
      </c>
      <c r="J51" s="112" t="s">
        <v>32</v>
      </c>
      <c r="K51" s="113"/>
      <c r="L51" s="108"/>
      <c r="M51" s="108"/>
      <c r="N51" s="40"/>
      <c r="O51" s="40"/>
      <c r="P51" s="40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</row>
    <row r="52" ht="15.75" customHeight="1">
      <c r="A52" s="85"/>
      <c r="B52" s="87" t="s">
        <v>33</v>
      </c>
      <c r="C52" s="87" t="s">
        <v>34</v>
      </c>
      <c r="D52" s="93" t="s">
        <v>35</v>
      </c>
      <c r="E52" s="114" t="s">
        <v>36</v>
      </c>
      <c r="F52" s="115" t="s">
        <v>37</v>
      </c>
      <c r="G52" s="116" t="s">
        <v>38</v>
      </c>
      <c r="H52" s="87" t="s">
        <v>39</v>
      </c>
      <c r="I52" s="116" t="s">
        <v>40</v>
      </c>
      <c r="J52" s="117" t="s">
        <v>41</v>
      </c>
      <c r="K52" s="118"/>
      <c r="L52" s="108"/>
      <c r="M52" s="108"/>
      <c r="N52" s="40"/>
      <c r="O52" s="40"/>
      <c r="P52" s="40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</row>
    <row r="53" ht="15.75" customHeight="1">
      <c r="A53" s="119"/>
      <c r="B53" s="97">
        <v>34.84</v>
      </c>
      <c r="C53" s="97">
        <v>36.73</v>
      </c>
      <c r="D53" s="96">
        <v>44.07</v>
      </c>
      <c r="E53" s="120">
        <v>49.5</v>
      </c>
      <c r="F53" s="121">
        <v>39.73</v>
      </c>
      <c r="G53" s="122">
        <v>38.32</v>
      </c>
      <c r="H53" s="97">
        <v>36.59</v>
      </c>
      <c r="I53" s="122">
        <v>38.49</v>
      </c>
      <c r="J53" s="123">
        <v>41.32</v>
      </c>
      <c r="K53" s="124"/>
      <c r="L53" s="108"/>
      <c r="M53" s="108"/>
      <c r="N53" s="40"/>
      <c r="O53" s="40"/>
      <c r="P53" s="40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</row>
    <row r="54" ht="15.75" customHeight="1">
      <c r="A54" s="50" t="s">
        <v>42</v>
      </c>
      <c r="B54" s="79">
        <v>501.0</v>
      </c>
      <c r="C54" s="79">
        <v>503.0</v>
      </c>
      <c r="D54" s="79">
        <v>505.0</v>
      </c>
      <c r="E54" s="79">
        <v>507.0</v>
      </c>
      <c r="F54" s="79">
        <v>509.0</v>
      </c>
      <c r="G54" s="79">
        <v>511.0</v>
      </c>
      <c r="H54" s="79">
        <v>513.0</v>
      </c>
      <c r="I54" s="104">
        <v>515.0</v>
      </c>
      <c r="J54" s="125">
        <v>517.0</v>
      </c>
      <c r="K54" s="125">
        <v>519.0</v>
      </c>
      <c r="L54" s="125">
        <v>521.0</v>
      </c>
      <c r="M54" s="125">
        <v>523.0</v>
      </c>
      <c r="N54" s="40"/>
      <c r="O54" s="40"/>
      <c r="P54" s="40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</row>
    <row r="55" ht="15.75" customHeight="1">
      <c r="A55" s="54"/>
      <c r="B55" s="87" t="s">
        <v>43</v>
      </c>
      <c r="C55" s="87">
        <v>2602000.0</v>
      </c>
      <c r="D55" s="87">
        <v>2602000.0</v>
      </c>
      <c r="E55" s="87" t="s">
        <v>44</v>
      </c>
      <c r="F55" s="87">
        <v>2719000.0</v>
      </c>
      <c r="G55" s="87">
        <v>2719000.0</v>
      </c>
      <c r="H55" s="87">
        <v>2719000.0</v>
      </c>
      <c r="I55" s="110" t="s">
        <v>44</v>
      </c>
      <c r="J55" s="126">
        <v>2719000.0</v>
      </c>
      <c r="K55" s="126">
        <v>2719000.0</v>
      </c>
      <c r="L55" s="126">
        <v>2689000.0</v>
      </c>
      <c r="M55" s="126" t="s">
        <v>44</v>
      </c>
      <c r="N55" s="40"/>
      <c r="O55" s="40"/>
      <c r="P55" s="40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</row>
    <row r="56" ht="15.75" customHeight="1">
      <c r="A56" s="54"/>
      <c r="B56" s="87" t="s">
        <v>45</v>
      </c>
      <c r="C56" s="87">
        <v>9.90061E7</v>
      </c>
      <c r="D56" s="87">
        <f>D55*D57</f>
        <v>94218420</v>
      </c>
      <c r="E56" s="87" t="s">
        <v>46</v>
      </c>
      <c r="F56" s="87">
        <v>9.845499E7</v>
      </c>
      <c r="G56" s="87">
        <v>1.0315886E8</v>
      </c>
      <c r="H56" s="87">
        <v>1.0582348E8</v>
      </c>
      <c r="I56" s="115" t="s">
        <v>47</v>
      </c>
      <c r="J56" s="126">
        <v>9.513781E7</v>
      </c>
      <c r="K56" s="126">
        <v>9.967853999999999E7</v>
      </c>
      <c r="L56" s="126">
        <f>L57*L55</f>
        <v>93684760</v>
      </c>
      <c r="M56" s="126" t="s">
        <v>48</v>
      </c>
      <c r="N56" s="40"/>
      <c r="O56" s="40"/>
      <c r="P56" s="40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</row>
    <row r="57" ht="15.75" customHeight="1">
      <c r="A57" s="54"/>
      <c r="B57" s="97">
        <v>40.73</v>
      </c>
      <c r="C57" s="97">
        <v>38.05</v>
      </c>
      <c r="D57" s="97">
        <v>36.21</v>
      </c>
      <c r="E57" s="97">
        <v>38.05</v>
      </c>
      <c r="F57" s="97">
        <v>36.21</v>
      </c>
      <c r="G57" s="97">
        <v>37.94</v>
      </c>
      <c r="H57" s="97">
        <v>38.92</v>
      </c>
      <c r="I57" s="121">
        <v>67.59</v>
      </c>
      <c r="J57" s="127">
        <v>34.99</v>
      </c>
      <c r="K57" s="127">
        <v>36.66</v>
      </c>
      <c r="L57" s="127">
        <f>L49</f>
        <v>34.84</v>
      </c>
      <c r="M57" s="127">
        <v>36.66</v>
      </c>
      <c r="N57" s="40"/>
      <c r="O57" s="40"/>
      <c r="P57" s="40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</row>
    <row r="58" ht="15.75" customHeight="1">
      <c r="A58" s="54"/>
      <c r="B58" s="79">
        <v>525.0</v>
      </c>
      <c r="C58" s="79">
        <v>527.0</v>
      </c>
      <c r="D58" s="79">
        <v>529.0</v>
      </c>
      <c r="E58" s="103">
        <v>526.0</v>
      </c>
      <c r="F58" s="79">
        <v>524.0</v>
      </c>
      <c r="G58" s="79">
        <v>512.0</v>
      </c>
      <c r="H58" s="125">
        <v>510.0</v>
      </c>
      <c r="I58" s="79">
        <v>508.0</v>
      </c>
      <c r="J58" s="128">
        <v>506.0</v>
      </c>
      <c r="K58" s="64"/>
      <c r="L58" s="33"/>
      <c r="M58" s="33"/>
      <c r="N58" s="40"/>
      <c r="O58" s="40"/>
      <c r="P58" s="40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</row>
    <row r="59" ht="15.75" customHeight="1">
      <c r="A59" s="54"/>
      <c r="B59" s="87">
        <v>2571095.9302325575</v>
      </c>
      <c r="C59" s="87">
        <v>2602000.0</v>
      </c>
      <c r="D59" s="87">
        <v>2602000.0</v>
      </c>
      <c r="E59" s="109">
        <v>2469000.0</v>
      </c>
      <c r="F59" s="87">
        <v>1700000.0</v>
      </c>
      <c r="G59" s="87">
        <v>2489000.0</v>
      </c>
      <c r="H59" s="126">
        <v>2459000.0</v>
      </c>
      <c r="I59" s="87">
        <v>2489000.0</v>
      </c>
      <c r="J59" s="129">
        <v>2489000.0</v>
      </c>
      <c r="K59" s="66"/>
      <c r="L59" s="33"/>
      <c r="M59" s="33"/>
      <c r="N59" s="40"/>
      <c r="O59" s="40"/>
      <c r="P59" s="40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</row>
    <row r="60" ht="15.75" customHeight="1">
      <c r="A60" s="54"/>
      <c r="B60" s="87">
        <f>B59*B61</f>
        <v>89576982.21</v>
      </c>
      <c r="C60" s="87">
        <v>9.557145999999999E7</v>
      </c>
      <c r="D60" s="87">
        <v>1.1467014E8</v>
      </c>
      <c r="E60" s="114">
        <v>1.222155E8</v>
      </c>
      <c r="F60" s="87">
        <f>F61*F59</f>
        <v>67541000</v>
      </c>
      <c r="G60" s="87">
        <f t="shared" ref="G60:I60" si="1">G59*G61</f>
        <v>95353590</v>
      </c>
      <c r="H60" s="126">
        <f t="shared" si="1"/>
        <v>89974810</v>
      </c>
      <c r="I60" s="87">
        <f t="shared" si="1"/>
        <v>95801610</v>
      </c>
      <c r="J60" s="130">
        <v>1.0284548E8</v>
      </c>
      <c r="K60" s="68"/>
      <c r="L60" s="33"/>
      <c r="M60" s="33"/>
      <c r="N60" s="40"/>
      <c r="O60" s="40"/>
      <c r="P60" s="40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</row>
    <row r="61" ht="15.75" customHeight="1">
      <c r="A61" s="69"/>
      <c r="B61" s="97">
        <v>34.84</v>
      </c>
      <c r="C61" s="97">
        <v>36.73</v>
      </c>
      <c r="D61" s="97">
        <v>44.07</v>
      </c>
      <c r="E61" s="120">
        <v>49.5</v>
      </c>
      <c r="F61" s="97">
        <v>39.73</v>
      </c>
      <c r="G61" s="97">
        <v>38.31</v>
      </c>
      <c r="H61" s="131">
        <v>36.589999999999996</v>
      </c>
      <c r="I61" s="97">
        <v>38.49</v>
      </c>
      <c r="J61" s="132">
        <v>41.32</v>
      </c>
      <c r="K61" s="71"/>
      <c r="L61" s="33"/>
      <c r="M61" s="33"/>
      <c r="N61" s="40"/>
      <c r="O61" s="40"/>
      <c r="P61" s="40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</row>
    <row r="62" ht="15.75" customHeight="1">
      <c r="A62" s="50" t="s">
        <v>49</v>
      </c>
      <c r="B62" s="133">
        <v>401.0</v>
      </c>
      <c r="C62" s="133">
        <v>403.0</v>
      </c>
      <c r="D62" s="134">
        <v>405.0</v>
      </c>
      <c r="E62" s="79">
        <v>407.0</v>
      </c>
      <c r="F62" s="79">
        <v>409.0</v>
      </c>
      <c r="G62" s="79" t="s">
        <v>50</v>
      </c>
      <c r="H62" s="79" t="s">
        <v>51</v>
      </c>
      <c r="I62" s="134">
        <v>415.0</v>
      </c>
      <c r="J62" s="79">
        <v>417.0</v>
      </c>
      <c r="K62" s="79" t="s">
        <v>52</v>
      </c>
      <c r="L62" s="79">
        <v>421.0</v>
      </c>
      <c r="M62" s="79">
        <v>423.0</v>
      </c>
      <c r="N62" s="40"/>
      <c r="O62" s="40"/>
      <c r="P62" s="40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</row>
    <row r="63" ht="15.75" customHeight="1">
      <c r="A63" s="54"/>
      <c r="B63" s="135">
        <v>2479000.0</v>
      </c>
      <c r="C63" s="135">
        <f>2448662.79069767*0.8</f>
        <v>1958930.233</v>
      </c>
      <c r="D63" s="87">
        <v>2449000.0</v>
      </c>
      <c r="E63" s="87">
        <v>1750000.0</v>
      </c>
      <c r="F63" s="87">
        <f>2561000*0.8</f>
        <v>2048800</v>
      </c>
      <c r="G63" s="87">
        <v>2561000.0</v>
      </c>
      <c r="H63" s="87">
        <v>2561000.0</v>
      </c>
      <c r="I63" s="87">
        <v>1600000.0</v>
      </c>
      <c r="J63" s="87">
        <v>2561000.0</v>
      </c>
      <c r="K63" s="87">
        <f>2561000</f>
        <v>2561000</v>
      </c>
      <c r="L63" s="87">
        <v>2560232.5581395323</v>
      </c>
      <c r="M63" s="87">
        <v>2591000.0</v>
      </c>
      <c r="N63" s="40"/>
      <c r="O63" s="40"/>
      <c r="P63" s="40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</row>
    <row r="64" ht="15.75" customHeight="1">
      <c r="A64" s="54"/>
      <c r="B64" s="135">
        <v>1.0096967000000001E8</v>
      </c>
      <c r="C64" s="135">
        <f t="shared" ref="C64:D64" si="2">C63*C65</f>
        <v>74537295.35</v>
      </c>
      <c r="D64" s="87">
        <f t="shared" si="2"/>
        <v>88678290</v>
      </c>
      <c r="E64" s="87">
        <f>E65*E63</f>
        <v>66587500</v>
      </c>
      <c r="F64" s="87">
        <f t="shared" ref="F64:M64" si="3">F63*F65</f>
        <v>74187048</v>
      </c>
      <c r="G64" s="87">
        <f t="shared" si="3"/>
        <v>97164340</v>
      </c>
      <c r="H64" s="87">
        <f t="shared" si="3"/>
        <v>99674120</v>
      </c>
      <c r="I64" s="87">
        <f t="shared" si="3"/>
        <v>108144000</v>
      </c>
      <c r="J64" s="87">
        <f t="shared" si="3"/>
        <v>89609390</v>
      </c>
      <c r="K64" s="87">
        <f t="shared" si="3"/>
        <v>93886260</v>
      </c>
      <c r="L64" s="87">
        <f t="shared" si="3"/>
        <v>89198502.33</v>
      </c>
      <c r="M64" s="87">
        <f t="shared" si="3"/>
        <v>94986060</v>
      </c>
      <c r="N64" s="40"/>
      <c r="O64" s="40"/>
      <c r="P64" s="40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</row>
    <row r="65" ht="15.75" customHeight="1">
      <c r="A65" s="54"/>
      <c r="B65" s="136">
        <v>40.730000000000004</v>
      </c>
      <c r="C65" s="136">
        <v>38.05</v>
      </c>
      <c r="D65" s="137">
        <v>36.21</v>
      </c>
      <c r="E65" s="97">
        <v>38.05</v>
      </c>
      <c r="F65" s="97">
        <v>36.21</v>
      </c>
      <c r="G65" s="97">
        <v>37.94</v>
      </c>
      <c r="H65" s="97">
        <v>38.92</v>
      </c>
      <c r="I65" s="97">
        <v>67.59</v>
      </c>
      <c r="J65" s="97">
        <v>34.99</v>
      </c>
      <c r="K65" s="97">
        <v>36.66</v>
      </c>
      <c r="L65" s="97">
        <v>34.84</v>
      </c>
      <c r="M65" s="97">
        <v>36.66</v>
      </c>
      <c r="N65" s="40"/>
      <c r="O65" s="40"/>
      <c r="P65" s="40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</row>
    <row r="66" ht="15.75" customHeight="1">
      <c r="A66" s="54"/>
      <c r="B66" s="79">
        <v>425.0</v>
      </c>
      <c r="C66" s="125">
        <v>427.0</v>
      </c>
      <c r="D66" s="79">
        <v>429.0</v>
      </c>
      <c r="E66" s="138">
        <v>426.0</v>
      </c>
      <c r="F66" s="79">
        <v>424.0</v>
      </c>
      <c r="G66" s="79">
        <v>412.0</v>
      </c>
      <c r="H66" s="79">
        <v>410.0</v>
      </c>
      <c r="I66" s="79">
        <v>408.0</v>
      </c>
      <c r="J66" s="79">
        <v>406.0</v>
      </c>
      <c r="K66" s="64"/>
      <c r="L66" s="33"/>
      <c r="M66" s="33"/>
      <c r="N66" s="40"/>
      <c r="O66" s="40"/>
      <c r="P66" s="40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</row>
    <row r="67" ht="15.75" customHeight="1">
      <c r="A67" s="54"/>
      <c r="B67" s="87">
        <v>2448662.7906976715</v>
      </c>
      <c r="C67" s="126">
        <f>2448662.79069767*0.8</f>
        <v>1958930.233</v>
      </c>
      <c r="D67" s="87">
        <v>2478662.7906976715</v>
      </c>
      <c r="E67" s="139">
        <f>2061104.65116279*0.8</f>
        <v>1648883.721</v>
      </c>
      <c r="F67" s="87">
        <v>2061104.6511627857</v>
      </c>
      <c r="G67" s="87">
        <v>2113953.48837209</v>
      </c>
      <c r="H67" s="87">
        <v>2113953.48837209</v>
      </c>
      <c r="I67" s="87">
        <f t="shared" ref="I67:J67" si="4">2113953.48837209*0.8</f>
        <v>1691162.791</v>
      </c>
      <c r="J67" s="87">
        <f t="shared" si="4"/>
        <v>1691162.791</v>
      </c>
      <c r="K67" s="66"/>
      <c r="L67" s="33"/>
      <c r="M67" s="33"/>
      <c r="N67" s="40"/>
      <c r="O67" s="40"/>
      <c r="P67" s="40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</row>
    <row r="68" ht="15.75" customHeight="1">
      <c r="A68" s="54"/>
      <c r="B68" s="87">
        <f t="shared" ref="B68:C68" si="5">B67*B69</f>
        <v>85311411.63</v>
      </c>
      <c r="C68" s="126">
        <f t="shared" si="5"/>
        <v>71951507.44</v>
      </c>
      <c r="D68" s="87">
        <v>1.0923466918604638E8</v>
      </c>
      <c r="E68" s="139">
        <f t="shared" ref="E68:J68" si="6">E67*E69</f>
        <v>81619744.19</v>
      </c>
      <c r="F68" s="87">
        <f t="shared" si="6"/>
        <v>81887687.79</v>
      </c>
      <c r="G68" s="87">
        <f t="shared" si="6"/>
        <v>80985558.14</v>
      </c>
      <c r="H68" s="87">
        <f t="shared" si="6"/>
        <v>77349558.14</v>
      </c>
      <c r="I68" s="87">
        <f t="shared" si="6"/>
        <v>65092855.81</v>
      </c>
      <c r="J68" s="87">
        <f t="shared" si="6"/>
        <v>69878846.51</v>
      </c>
      <c r="K68" s="68"/>
      <c r="L68" s="33"/>
      <c r="M68" s="33"/>
      <c r="N68" s="40"/>
      <c r="O68" s="40"/>
      <c r="P68" s="40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</row>
    <row r="69" ht="15.75" customHeight="1">
      <c r="A69" s="69"/>
      <c r="B69" s="97">
        <v>34.84</v>
      </c>
      <c r="C69" s="131">
        <v>36.73</v>
      </c>
      <c r="D69" s="97">
        <v>44.07</v>
      </c>
      <c r="E69" s="140">
        <v>49.5</v>
      </c>
      <c r="F69" s="97">
        <v>39.73</v>
      </c>
      <c r="G69" s="97">
        <v>38.31</v>
      </c>
      <c r="H69" s="97">
        <v>36.589999999999996</v>
      </c>
      <c r="I69" s="97">
        <v>38.49</v>
      </c>
      <c r="J69" s="97">
        <v>41.32</v>
      </c>
      <c r="K69" s="76"/>
      <c r="L69" s="33"/>
      <c r="M69" s="33"/>
      <c r="N69" s="40"/>
      <c r="O69" s="40"/>
      <c r="P69" s="40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</row>
    <row r="70" ht="15.75" customHeight="1">
      <c r="A70" s="141"/>
      <c r="B70" s="141"/>
      <c r="C70" s="141"/>
      <c r="D70" s="141"/>
      <c r="E70" s="141"/>
      <c r="F70" s="141"/>
      <c r="G70" s="14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ht="25.5" customHeight="1">
      <c r="A71" s="142"/>
      <c r="B71" s="142"/>
      <c r="C71" s="142"/>
      <c r="D71" s="142"/>
      <c r="E71" s="143"/>
      <c r="F71" s="143"/>
      <c r="G71" s="142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  <c r="V71" s="144"/>
      <c r="W71" s="144"/>
      <c r="X71" s="144"/>
      <c r="Y71" s="144"/>
      <c r="Z71" s="144"/>
      <c r="AA71" s="144"/>
      <c r="AB71" s="144"/>
    </row>
    <row r="72" ht="25.5" customHeight="1">
      <c r="A72" s="142"/>
      <c r="B72" s="142"/>
      <c r="C72" s="142"/>
      <c r="D72" s="142"/>
      <c r="E72" s="145"/>
      <c r="F72" s="146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  <c r="Z72" s="144"/>
      <c r="AA72" s="144"/>
      <c r="AB72" s="144"/>
    </row>
    <row r="73" ht="25.5" customHeight="1">
      <c r="A73" s="142"/>
      <c r="B73" s="142"/>
      <c r="C73" s="142"/>
      <c r="D73" s="142"/>
      <c r="E73" s="147"/>
      <c r="F73" s="146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  <c r="V73" s="144"/>
      <c r="W73" s="144"/>
      <c r="X73" s="144"/>
      <c r="Y73" s="144"/>
      <c r="Z73" s="144"/>
      <c r="AA73" s="144"/>
      <c r="AB73" s="144"/>
    </row>
    <row r="74" ht="25.5" customHeight="1">
      <c r="A74" s="142"/>
      <c r="B74" s="142"/>
      <c r="C74" s="142"/>
      <c r="D74" s="142"/>
      <c r="E74" s="148"/>
      <c r="F74" s="146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  <c r="V74" s="144"/>
      <c r="W74" s="144"/>
      <c r="X74" s="144"/>
      <c r="Y74" s="144"/>
      <c r="Z74" s="144"/>
      <c r="AA74" s="144"/>
      <c r="AB74" s="144"/>
    </row>
    <row r="75" ht="25.5" customHeight="1">
      <c r="A75" s="144"/>
      <c r="B75" s="142"/>
      <c r="C75" s="142"/>
      <c r="D75" s="142"/>
      <c r="E75" s="149"/>
      <c r="F75" s="146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  <c r="V75" s="144"/>
      <c r="W75" s="144"/>
      <c r="X75" s="144"/>
      <c r="Y75" s="144"/>
      <c r="Z75" s="144"/>
      <c r="AA75" s="144"/>
      <c r="AB75" s="144"/>
    </row>
    <row r="76" ht="15.75" customHeight="1">
      <c r="A76" s="1"/>
      <c r="B76" s="150"/>
      <c r="C76" s="150"/>
      <c r="D76" s="150"/>
      <c r="E76" s="151"/>
      <c r="F76" s="15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E5"/>
    <mergeCell ref="A26:A29"/>
    <mergeCell ref="A30:A37"/>
    <mergeCell ref="A38:A45"/>
    <mergeCell ref="A46:A53"/>
    <mergeCell ref="A54:A61"/>
    <mergeCell ref="A62:A69"/>
  </mergeCells>
  <printOptions/>
  <pageMargins bottom="0.75" footer="0.0" header="0.0" left="0.25" right="0.25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2022-02-08T09:10:25Z</dcterms:created>
  <dc:creator>Устюгова_АА</dc:creator>
</cp:coreProperties>
</file>